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3-2024 Road Projects\RC - Theodore Moura Road Rehab and Reseal\02. Tender  Quotes including Design Plans\Tender\Rehab\"/>
    </mc:Choice>
  </mc:AlternateContent>
  <xr:revisionPtr revIDLastSave="0" documentId="8_{0A061F1B-1FAC-466F-9250-BBB1A40CC34A}" xr6:coauthVersionLast="47" xr6:coauthVersionMax="47" xr10:uidLastSave="{00000000-0000-0000-0000-000000000000}"/>
  <bookViews>
    <workbookView xWindow="-120" yWindow="-120" windowWidth="29040" windowHeight="15840" xr2:uid="{6187E3FF-D371-40FB-B2F5-5B15854C6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8" i="1"/>
  <c r="F32" i="1"/>
  <c r="F16" i="1"/>
  <c r="F15" i="1"/>
  <c r="F14" i="1"/>
  <c r="F13" i="1"/>
  <c r="F12" i="1"/>
  <c r="F58" i="1"/>
  <c r="F57" i="1"/>
  <c r="F56" i="1"/>
  <c r="F53" i="1"/>
  <c r="F50" i="1"/>
  <c r="F49" i="1"/>
  <c r="F48" i="1"/>
  <c r="F36" i="1"/>
  <c r="F29" i="1"/>
  <c r="F25" i="1"/>
  <c r="F60" i="1" l="1"/>
  <c r="F59" i="1"/>
  <c r="F54" i="1"/>
  <c r="F52" i="1"/>
  <c r="F47" i="1"/>
  <c r="F46" i="1"/>
  <c r="F45" i="1"/>
  <c r="F35" i="1"/>
  <c r="F34" i="1"/>
  <c r="F31" i="1"/>
  <c r="F30" i="1"/>
  <c r="F27" i="1"/>
  <c r="F24" i="1"/>
  <c r="F23" i="1"/>
  <c r="F21" i="1"/>
  <c r="F20" i="1"/>
  <c r="F19" i="1"/>
  <c r="F10" i="1"/>
  <c r="F8" i="1"/>
  <c r="F6" i="1"/>
  <c r="F4" i="1"/>
  <c r="F61" i="1" l="1"/>
</calcChain>
</file>

<file path=xl/sharedStrings.xml><?xml version="1.0" encoding="utf-8"?>
<sst xmlns="http://schemas.openxmlformats.org/spreadsheetml/2006/main" count="120" uniqueCount="84">
  <si>
    <t>Item Number</t>
  </si>
  <si>
    <t>Activity</t>
  </si>
  <si>
    <t>Quantity</t>
  </si>
  <si>
    <t>Unit of Measure</t>
  </si>
  <si>
    <t>Rate $    (Ex GST)</t>
  </si>
  <si>
    <t>Total $    (Ex GST)</t>
  </si>
  <si>
    <t>Provision for Traffic</t>
  </si>
  <si>
    <t>Traffic Management</t>
  </si>
  <si>
    <t>Lump Sum</t>
  </si>
  <si>
    <t>Contractor Site Facilities</t>
  </si>
  <si>
    <t xml:space="preserve">Enviromental Management </t>
  </si>
  <si>
    <t>Control of Erosion and Sedimentation</t>
  </si>
  <si>
    <t>Quality Management</t>
  </si>
  <si>
    <t>Supply of As Constructed Survey and Drawings</t>
  </si>
  <si>
    <t>m2</t>
  </si>
  <si>
    <t>m3</t>
  </si>
  <si>
    <t>General Earthworks</t>
  </si>
  <si>
    <t>Preparation</t>
  </si>
  <si>
    <t>3103P</t>
  </si>
  <si>
    <r>
      <t xml:space="preserve">Stripping, storage and respreading of topsoil </t>
    </r>
    <r>
      <rPr>
        <i/>
        <sz val="12"/>
        <color theme="1"/>
        <rFont val="Arial"/>
        <family val="2"/>
      </rPr>
      <t>(Provisional Quantity, as directed)</t>
    </r>
  </si>
  <si>
    <t>Ground surface treatment under embankment, standard</t>
  </si>
  <si>
    <t>Excavation</t>
  </si>
  <si>
    <t>Excavation, all materials</t>
  </si>
  <si>
    <t>Embankment</t>
  </si>
  <si>
    <t>Existing Subgrade Testing and Treatments</t>
  </si>
  <si>
    <t>3402P</t>
  </si>
  <si>
    <r>
      <t xml:space="preserve">Subgrade treatment Type A </t>
    </r>
    <r>
      <rPr>
        <i/>
        <sz val="12"/>
        <color theme="1"/>
        <rFont val="Arial"/>
        <family val="2"/>
      </rPr>
      <t>(Provisional Quantity, if ordered)</t>
    </r>
  </si>
  <si>
    <t>3115P</t>
  </si>
  <si>
    <r>
      <t xml:space="preserve">Replacement of Unsuitable Material </t>
    </r>
    <r>
      <rPr>
        <i/>
        <sz val="12"/>
        <color theme="1"/>
        <rFont val="Arial"/>
        <family val="2"/>
      </rPr>
      <t>(Provisional Item, if ordered)</t>
    </r>
  </si>
  <si>
    <t>Unbound Pavements</t>
  </si>
  <si>
    <t>Road Deliniation</t>
  </si>
  <si>
    <t>Spotting for longitudinal lines</t>
  </si>
  <si>
    <t>m</t>
  </si>
  <si>
    <t>Road Furniture</t>
  </si>
  <si>
    <t>Road edge guide posts (flexible)</t>
  </si>
  <si>
    <t>each</t>
  </si>
  <si>
    <t>Supply and erect road signage as detailed in drawings</t>
  </si>
  <si>
    <t>TOTAL</t>
  </si>
  <si>
    <t>Theodore Moura Road Rehabilitation</t>
  </si>
  <si>
    <t>Clearing and grubbing (includes 2.0m beyond interface point)</t>
  </si>
  <si>
    <t>3211P</t>
  </si>
  <si>
    <r>
      <t xml:space="preserve">Excavation of non-rippable material in Road Excavation, rate additional to rate for Standard Work Item 32101 </t>
    </r>
    <r>
      <rPr>
        <i/>
        <sz val="12"/>
        <color theme="1"/>
        <rFont val="Arial"/>
        <family val="2"/>
      </rPr>
      <t>(Provisional Quantity)</t>
    </r>
  </si>
  <si>
    <t>3215P</t>
  </si>
  <si>
    <r>
      <t xml:space="preserve">Excavation and disposal of Unsuitable Material within lines of excavation, rate additional to rate for Standard Work Item 32101 </t>
    </r>
    <r>
      <rPr>
        <i/>
        <sz val="12"/>
        <color theme="1"/>
        <rFont val="Arial"/>
        <family val="2"/>
      </rPr>
      <t>(Provisional Quantity, as directed)</t>
    </r>
  </si>
  <si>
    <t>Embankment - all material</t>
  </si>
  <si>
    <t>3401P</t>
  </si>
  <si>
    <t>Existing subgrade testing (Provisional Quantity, if ordered)</t>
  </si>
  <si>
    <t>set of tests</t>
  </si>
  <si>
    <t>Subtype 2.3, Unbound pavement, [150mm Subbase]</t>
  </si>
  <si>
    <t>Subtype 2.1, Unbound pavement, [150mm Base, Subtype 2.1]</t>
  </si>
  <si>
    <t>4202P</t>
  </si>
  <si>
    <r>
      <t>Additional material for shape correction [Type 2.3]</t>
    </r>
    <r>
      <rPr>
        <i/>
        <sz val="12"/>
        <color theme="1"/>
        <rFont val="Arial"/>
        <family val="2"/>
      </rPr>
      <t xml:space="preserve"> (Provisional Quantity)</t>
    </r>
  </si>
  <si>
    <t>Sprayed Bituminous Treatment</t>
  </si>
  <si>
    <t>Spraying bituminous material, treatment type [I-S/S], binder [AMC7], spray rate [1.4l/m2]</t>
  </si>
  <si>
    <t>Spraying bituminous material, treatment type [HSS2-M], binder [S35E], spray rate [1.6l/m2]</t>
  </si>
  <si>
    <t>Spreading cover aggregate [14mm], [100m2/m3], [including] supply of cover aggregate</t>
  </si>
  <si>
    <t>Spreading cover aggregate [10mm], [125 m2/m3], [including] supply of cover aggregate</t>
  </si>
  <si>
    <t>Litre</t>
  </si>
  <si>
    <t>5121P</t>
  </si>
  <si>
    <t>5122P</t>
  </si>
  <si>
    <r>
      <t>Supply and addition of adhesion agent</t>
    </r>
    <r>
      <rPr>
        <i/>
        <sz val="12"/>
        <color theme="1"/>
        <rFont val="Arial"/>
        <family val="2"/>
      </rPr>
      <t xml:space="preserve"> (Provisional Quantity)</t>
    </r>
  </si>
  <si>
    <r>
      <t xml:space="preserve">Supply and addition of cutter oil </t>
    </r>
    <r>
      <rPr>
        <i/>
        <sz val="12"/>
        <color theme="1"/>
        <rFont val="Arial"/>
        <family val="2"/>
      </rPr>
      <t>(Provisional Quantity)</t>
    </r>
  </si>
  <si>
    <t>Dividing line, broken 100 mm wide, [line length] mm line length, [gap length] mm gap length, colour [colour], material [material]</t>
  </si>
  <si>
    <t>Dividing line, continuous 150 mm wide</t>
  </si>
  <si>
    <t>Demolition of road furniture, as listed in Clause 3 of Annexure MRTS14.1</t>
  </si>
  <si>
    <t>Removal and re-erection of road furniture, as listed in Clause 4 of Annexure MRTS14.1</t>
  </si>
  <si>
    <t>Drainage Structures, Retaining Structures and Embankment Slope Protection</t>
  </si>
  <si>
    <t>Supply and installation of steel-reinforced concrete pipe culvert components, Class [4], [450] mm diameter (PE Ch. 38900 RHS)</t>
  </si>
  <si>
    <t>Supply and installation of steel-reinforced concrete pipe culvert components, Class [4], [525] mm diameter (PE Ch. 38950 RHS)</t>
  </si>
  <si>
    <t>Supply and installation of steel-reinforced concrete pipe culvert components, Class [4], [450] mm diameter (PE Ch. 39700 RHS)</t>
  </si>
  <si>
    <t>Precast concrete end structures to culverts, [450] Sloping</t>
  </si>
  <si>
    <t>Precast concrete end structures to culverts, [525] Sloping</t>
  </si>
  <si>
    <t>Entrances to private property</t>
  </si>
  <si>
    <t>Insitu Stabilisation</t>
  </si>
  <si>
    <t>4203P</t>
  </si>
  <si>
    <r>
      <t>New material to replace material not suitable for stabilisation [Type 2.3] (</t>
    </r>
    <r>
      <rPr>
        <i/>
        <sz val="12"/>
        <color rgb="FFFF0000"/>
        <rFont val="Arial"/>
        <family val="2"/>
      </rPr>
      <t>Provisional Quantity</t>
    </r>
    <r>
      <rPr>
        <sz val="12"/>
        <color rgb="FFFF0000"/>
        <rFont val="Arial"/>
        <family val="2"/>
      </rPr>
      <t>)</t>
    </r>
  </si>
  <si>
    <t>4021P</t>
  </si>
  <si>
    <r>
      <t>Excavation and disposal of material not suitable for stabilisation, (</t>
    </r>
    <r>
      <rPr>
        <i/>
        <sz val="12"/>
        <color rgb="FFFF0000"/>
        <rFont val="Arial"/>
        <family val="2"/>
      </rPr>
      <t>Provisional Quantity</t>
    </r>
    <r>
      <rPr>
        <sz val="12"/>
        <color rgb="FFFF0000"/>
        <rFont val="Arial"/>
        <family val="2"/>
      </rPr>
      <t>)</t>
    </r>
  </si>
  <si>
    <t>Pulverisation prior to insitu stabilisation [Full Width]</t>
  </si>
  <si>
    <t>Insitu stabilisation using cement or cementitious blends [Full Width, 150mm]</t>
  </si>
  <si>
    <t>Supply of stabilising agent</t>
  </si>
  <si>
    <t>tonne</t>
  </si>
  <si>
    <t>Water curing</t>
  </si>
  <si>
    <r>
      <rPr>
        <sz val="12"/>
        <rFont val="Arial"/>
        <family val="2"/>
      </rPr>
      <t>Removal and</t>
    </r>
    <r>
      <rPr>
        <sz val="12"/>
        <color rgb="FFFF0000"/>
        <rFont val="Arial"/>
        <family val="2"/>
      </rPr>
      <t xml:space="preserve"> re-erection </t>
    </r>
    <r>
      <rPr>
        <sz val="12"/>
        <rFont val="Arial"/>
        <family val="2"/>
      </rPr>
      <t>of road furniture, as listed in Clause</t>
    </r>
    <r>
      <rPr>
        <sz val="12"/>
        <color rgb="FFFF0000"/>
        <rFont val="Arial"/>
        <family val="2"/>
      </rPr>
      <t xml:space="preserve"> 4 </t>
    </r>
    <r>
      <rPr>
        <sz val="12"/>
        <rFont val="Arial"/>
        <family val="2"/>
      </rPr>
      <t>of Annexure MRTS14.1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</si>
</sst>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strike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44" fontId="8" fillId="2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4" fontId="8" fillId="0" borderId="4" xfId="0" applyNumberFormat="1" applyFont="1" applyFill="1" applyBorder="1" applyAlignment="1">
      <alignment vertical="center"/>
    </xf>
    <xf numFmtId="2" fontId="8" fillId="2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44" fontId="10" fillId="0" borderId="4" xfId="0" applyNumberFormat="1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44" fontId="11" fillId="2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D81-402D-4F80-877C-069154D882E2}">
  <dimension ref="A1:H61"/>
  <sheetViews>
    <sheetView tabSelected="1" workbookViewId="0">
      <selection activeCell="A60" sqref="A60:F60"/>
    </sheetView>
  </sheetViews>
  <sheetFormatPr defaultRowHeight="15.75" x14ac:dyDescent="0.25"/>
  <cols>
    <col min="1" max="1" width="15.42578125" style="17" customWidth="1"/>
    <col min="2" max="2" width="51.42578125" style="18" customWidth="1"/>
    <col min="3" max="3" width="11.5703125" style="19" bestFit="1" customWidth="1"/>
    <col min="4" max="4" width="12" style="17" bestFit="1" customWidth="1"/>
    <col min="5" max="5" width="12.85546875" style="21" customWidth="1"/>
    <col min="6" max="6" width="13.42578125" style="21" customWidth="1"/>
    <col min="7" max="8" width="9.140625" style="1"/>
    <col min="9" max="16384" width="9.140625" style="2"/>
  </cols>
  <sheetData>
    <row r="1" spans="1:8" ht="18" x14ac:dyDescent="0.25">
      <c r="A1" s="29" t="s">
        <v>38</v>
      </c>
      <c r="B1" s="30"/>
      <c r="C1" s="30"/>
      <c r="D1" s="30"/>
      <c r="E1" s="30"/>
      <c r="F1" s="31"/>
    </row>
    <row r="2" spans="1:8" ht="31.5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</row>
    <row r="3" spans="1:8" x14ac:dyDescent="0.25">
      <c r="A3" s="28" t="s">
        <v>6</v>
      </c>
      <c r="B3" s="28"/>
      <c r="C3" s="28"/>
      <c r="D3" s="28"/>
      <c r="E3" s="28"/>
      <c r="F3" s="28"/>
    </row>
    <row r="4" spans="1:8" x14ac:dyDescent="0.25">
      <c r="A4" s="8">
        <v>1201</v>
      </c>
      <c r="B4" s="9" t="s">
        <v>7</v>
      </c>
      <c r="C4" s="10">
        <v>1</v>
      </c>
      <c r="D4" s="8" t="s">
        <v>8</v>
      </c>
      <c r="E4" s="11"/>
      <c r="F4" s="11">
        <f>E4*C4</f>
        <v>0</v>
      </c>
    </row>
    <row r="5" spans="1:8" x14ac:dyDescent="0.25">
      <c r="A5" s="28" t="s">
        <v>9</v>
      </c>
      <c r="B5" s="28"/>
      <c r="C5" s="28"/>
      <c r="D5" s="28"/>
      <c r="E5" s="28"/>
      <c r="F5" s="28"/>
    </row>
    <row r="6" spans="1:8" x14ac:dyDescent="0.25">
      <c r="A6" s="8">
        <v>1101</v>
      </c>
      <c r="B6" s="9" t="s">
        <v>9</v>
      </c>
      <c r="C6" s="10">
        <v>1</v>
      </c>
      <c r="D6" s="8" t="s">
        <v>8</v>
      </c>
      <c r="E6" s="11"/>
      <c r="F6" s="11">
        <f>E6*C6</f>
        <v>0</v>
      </c>
    </row>
    <row r="7" spans="1:8" x14ac:dyDescent="0.25">
      <c r="A7" s="28" t="s">
        <v>10</v>
      </c>
      <c r="B7" s="28"/>
      <c r="C7" s="28"/>
      <c r="D7" s="28"/>
      <c r="E7" s="28"/>
      <c r="F7" s="28"/>
    </row>
    <row r="8" spans="1:8" x14ac:dyDescent="0.25">
      <c r="A8" s="8">
        <v>1316</v>
      </c>
      <c r="B8" s="9" t="s">
        <v>11</v>
      </c>
      <c r="C8" s="10">
        <v>1</v>
      </c>
      <c r="D8" s="8" t="s">
        <v>8</v>
      </c>
      <c r="E8" s="11"/>
      <c r="F8" s="11">
        <f>E8*C8</f>
        <v>0</v>
      </c>
    </row>
    <row r="9" spans="1:8" x14ac:dyDescent="0.25">
      <c r="A9" s="28" t="s">
        <v>12</v>
      </c>
      <c r="B9" s="28"/>
      <c r="C9" s="28"/>
      <c r="D9" s="28"/>
      <c r="E9" s="28"/>
      <c r="F9" s="28"/>
    </row>
    <row r="10" spans="1:8" x14ac:dyDescent="0.25">
      <c r="A10" s="8">
        <v>9131</v>
      </c>
      <c r="B10" s="12" t="s">
        <v>13</v>
      </c>
      <c r="C10" s="10">
        <v>1</v>
      </c>
      <c r="D10" s="8" t="s">
        <v>8</v>
      </c>
      <c r="E10" s="11"/>
      <c r="F10" s="11">
        <f>E10*C10</f>
        <v>0</v>
      </c>
    </row>
    <row r="11" spans="1:8" s="34" customFormat="1" x14ac:dyDescent="0.25">
      <c r="A11" s="32" t="s">
        <v>66</v>
      </c>
      <c r="B11" s="32"/>
      <c r="C11" s="32"/>
      <c r="D11" s="32"/>
      <c r="E11" s="32"/>
      <c r="F11" s="32"/>
      <c r="G11" s="33"/>
      <c r="H11" s="33"/>
    </row>
    <row r="12" spans="1:8" s="34" customFormat="1" ht="45" x14ac:dyDescent="0.25">
      <c r="A12" s="42">
        <v>3025</v>
      </c>
      <c r="B12" s="43" t="s">
        <v>67</v>
      </c>
      <c r="C12" s="49">
        <v>7.32</v>
      </c>
      <c r="D12" s="42" t="s">
        <v>32</v>
      </c>
      <c r="E12" s="45"/>
      <c r="F12" s="45">
        <f t="shared" ref="F12" si="0">E12*C12</f>
        <v>0</v>
      </c>
      <c r="G12" s="33"/>
      <c r="H12" s="33"/>
    </row>
    <row r="13" spans="1:8" s="34" customFormat="1" ht="45" x14ac:dyDescent="0.25">
      <c r="A13" s="46">
        <v>3026</v>
      </c>
      <c r="B13" s="47" t="s">
        <v>68</v>
      </c>
      <c r="C13" s="50">
        <v>7.32</v>
      </c>
      <c r="D13" s="46" t="s">
        <v>32</v>
      </c>
      <c r="E13" s="48"/>
      <c r="F13" s="48">
        <f t="shared" ref="F13:F14" si="1">E13*C13</f>
        <v>0</v>
      </c>
      <c r="G13" s="33"/>
      <c r="H13" s="33"/>
    </row>
    <row r="14" spans="1:8" s="34" customFormat="1" ht="45" x14ac:dyDescent="0.25">
      <c r="A14" s="42">
        <v>3027</v>
      </c>
      <c r="B14" s="43" t="s">
        <v>69</v>
      </c>
      <c r="C14" s="49">
        <v>7.32</v>
      </c>
      <c r="D14" s="42" t="s">
        <v>32</v>
      </c>
      <c r="E14" s="45"/>
      <c r="F14" s="45">
        <f t="shared" si="1"/>
        <v>0</v>
      </c>
      <c r="G14" s="33"/>
      <c r="H14" s="33"/>
    </row>
    <row r="15" spans="1:8" s="34" customFormat="1" ht="30" x14ac:dyDescent="0.25">
      <c r="A15" s="46">
        <v>3036</v>
      </c>
      <c r="B15" s="47" t="s">
        <v>70</v>
      </c>
      <c r="C15" s="50">
        <v>4</v>
      </c>
      <c r="D15" s="46" t="s">
        <v>35</v>
      </c>
      <c r="E15" s="48"/>
      <c r="F15" s="48">
        <f t="shared" ref="F15:F16" si="2">E15*C15</f>
        <v>0</v>
      </c>
      <c r="G15" s="33"/>
      <c r="H15" s="33"/>
    </row>
    <row r="16" spans="1:8" s="34" customFormat="1" ht="30" x14ac:dyDescent="0.25">
      <c r="A16" s="42">
        <v>3037</v>
      </c>
      <c r="B16" s="43" t="s">
        <v>71</v>
      </c>
      <c r="C16" s="49">
        <v>2</v>
      </c>
      <c r="D16" s="42" t="s">
        <v>35</v>
      </c>
      <c r="E16" s="45"/>
      <c r="F16" s="45">
        <f t="shared" si="2"/>
        <v>0</v>
      </c>
      <c r="G16" s="33"/>
      <c r="H16" s="33"/>
    </row>
    <row r="17" spans="1:8" x14ac:dyDescent="0.25">
      <c r="A17" s="28" t="s">
        <v>16</v>
      </c>
      <c r="B17" s="28"/>
      <c r="C17" s="28"/>
      <c r="D17" s="28"/>
      <c r="E17" s="28"/>
      <c r="F17" s="28"/>
    </row>
    <row r="18" spans="1:8" x14ac:dyDescent="0.25">
      <c r="A18" s="22" t="s">
        <v>17</v>
      </c>
      <c r="B18" s="23"/>
      <c r="C18" s="23"/>
      <c r="D18" s="23"/>
      <c r="E18" s="23"/>
      <c r="F18" s="24"/>
    </row>
    <row r="19" spans="1:8" ht="30" x14ac:dyDescent="0.25">
      <c r="A19" s="13">
        <v>3101</v>
      </c>
      <c r="B19" s="14" t="s">
        <v>39</v>
      </c>
      <c r="C19" s="15">
        <v>27235</v>
      </c>
      <c r="D19" s="13" t="s">
        <v>14</v>
      </c>
      <c r="E19" s="16"/>
      <c r="F19" s="16">
        <f t="shared" ref="F19:F21" si="3">E19*C19</f>
        <v>0</v>
      </c>
    </row>
    <row r="20" spans="1:8" ht="30" x14ac:dyDescent="0.25">
      <c r="A20" s="8" t="s">
        <v>18</v>
      </c>
      <c r="B20" s="12" t="s">
        <v>19</v>
      </c>
      <c r="C20" s="10">
        <v>2043</v>
      </c>
      <c r="D20" s="8" t="s">
        <v>15</v>
      </c>
      <c r="E20" s="11"/>
      <c r="F20" s="11">
        <f t="shared" si="3"/>
        <v>0</v>
      </c>
    </row>
    <row r="21" spans="1:8" ht="30" x14ac:dyDescent="0.25">
      <c r="A21" s="13">
        <v>3104</v>
      </c>
      <c r="B21" s="14" t="s">
        <v>20</v>
      </c>
      <c r="C21" s="15">
        <v>6563</v>
      </c>
      <c r="D21" s="13" t="s">
        <v>14</v>
      </c>
      <c r="E21" s="16"/>
      <c r="F21" s="16">
        <f t="shared" si="3"/>
        <v>0</v>
      </c>
    </row>
    <row r="22" spans="1:8" x14ac:dyDescent="0.25">
      <c r="A22" s="22" t="s">
        <v>21</v>
      </c>
      <c r="B22" s="23"/>
      <c r="C22" s="23"/>
      <c r="D22" s="23"/>
      <c r="E22" s="23"/>
      <c r="F22" s="24"/>
    </row>
    <row r="23" spans="1:8" x14ac:dyDescent="0.25">
      <c r="A23" s="13">
        <v>3201</v>
      </c>
      <c r="B23" s="14" t="s">
        <v>22</v>
      </c>
      <c r="C23" s="15">
        <v>3794</v>
      </c>
      <c r="D23" s="13" t="s">
        <v>15</v>
      </c>
      <c r="E23" s="16"/>
      <c r="F23" s="16">
        <f t="shared" ref="F23:F24" si="4">E23*C23</f>
        <v>0</v>
      </c>
    </row>
    <row r="24" spans="1:8" ht="45" x14ac:dyDescent="0.25">
      <c r="A24" s="8" t="s">
        <v>40</v>
      </c>
      <c r="B24" s="12" t="s">
        <v>41</v>
      </c>
      <c r="C24" s="10">
        <v>50</v>
      </c>
      <c r="D24" s="8" t="s">
        <v>15</v>
      </c>
      <c r="E24" s="11"/>
      <c r="F24" s="11">
        <f t="shared" si="4"/>
        <v>0</v>
      </c>
    </row>
    <row r="25" spans="1:8" ht="60" x14ac:dyDescent="0.25">
      <c r="A25" s="13" t="s">
        <v>42</v>
      </c>
      <c r="B25" s="14" t="s">
        <v>43</v>
      </c>
      <c r="C25" s="15">
        <v>50</v>
      </c>
      <c r="D25" s="13" t="s">
        <v>15</v>
      </c>
      <c r="E25" s="16"/>
      <c r="F25" s="16">
        <f t="shared" ref="F25" si="5">E25*C25</f>
        <v>0</v>
      </c>
    </row>
    <row r="26" spans="1:8" x14ac:dyDescent="0.25">
      <c r="A26" s="22" t="s">
        <v>23</v>
      </c>
      <c r="B26" s="23"/>
      <c r="C26" s="23"/>
      <c r="D26" s="23"/>
      <c r="E26" s="23"/>
      <c r="F26" s="24"/>
    </row>
    <row r="27" spans="1:8" x14ac:dyDescent="0.25">
      <c r="A27" s="13">
        <v>3301</v>
      </c>
      <c r="B27" s="14" t="s">
        <v>44</v>
      </c>
      <c r="C27" s="15">
        <v>398</v>
      </c>
      <c r="D27" s="13" t="s">
        <v>15</v>
      </c>
      <c r="E27" s="16"/>
      <c r="F27" s="16">
        <f t="shared" ref="F27" si="6">E27*C27</f>
        <v>0</v>
      </c>
    </row>
    <row r="28" spans="1:8" x14ac:dyDescent="0.25">
      <c r="A28" s="22" t="s">
        <v>24</v>
      </c>
      <c r="B28" s="23"/>
      <c r="C28" s="23"/>
      <c r="D28" s="23"/>
      <c r="E28" s="23"/>
      <c r="F28" s="24"/>
    </row>
    <row r="29" spans="1:8" ht="30" x14ac:dyDescent="0.25">
      <c r="A29" s="13" t="s">
        <v>45</v>
      </c>
      <c r="B29" s="14" t="s">
        <v>46</v>
      </c>
      <c r="C29" s="15">
        <v>1</v>
      </c>
      <c r="D29" s="13" t="s">
        <v>47</v>
      </c>
      <c r="E29" s="16"/>
      <c r="F29" s="16">
        <f>E29*C29</f>
        <v>0</v>
      </c>
    </row>
    <row r="30" spans="1:8" ht="30" x14ac:dyDescent="0.25">
      <c r="A30" s="8" t="s">
        <v>25</v>
      </c>
      <c r="B30" s="12" t="s">
        <v>26</v>
      </c>
      <c r="C30" s="10">
        <v>14346</v>
      </c>
      <c r="D30" s="8" t="s">
        <v>14</v>
      </c>
      <c r="E30" s="11"/>
      <c r="F30" s="11">
        <f>E30*C30</f>
        <v>0</v>
      </c>
    </row>
    <row r="31" spans="1:8" ht="30" x14ac:dyDescent="0.25">
      <c r="A31" s="13" t="s">
        <v>27</v>
      </c>
      <c r="B31" s="14" t="s">
        <v>28</v>
      </c>
      <c r="C31" s="15">
        <v>550</v>
      </c>
      <c r="D31" s="13" t="s">
        <v>15</v>
      </c>
      <c r="E31" s="16"/>
      <c r="F31" s="16">
        <f>E31*C31</f>
        <v>0</v>
      </c>
    </row>
    <row r="32" spans="1:8" s="34" customFormat="1" x14ac:dyDescent="0.25">
      <c r="A32" s="38">
        <v>3250</v>
      </c>
      <c r="B32" s="39" t="s">
        <v>72</v>
      </c>
      <c r="C32" s="40">
        <v>1</v>
      </c>
      <c r="D32" s="38" t="s">
        <v>8</v>
      </c>
      <c r="E32" s="41"/>
      <c r="F32" s="41">
        <f>E32*C32</f>
        <v>0</v>
      </c>
      <c r="G32" s="33"/>
      <c r="H32" s="33"/>
    </row>
    <row r="33" spans="1:8" x14ac:dyDescent="0.25">
      <c r="A33" s="22" t="s">
        <v>29</v>
      </c>
      <c r="B33" s="23"/>
      <c r="C33" s="23"/>
      <c r="D33" s="23"/>
      <c r="E33" s="23"/>
      <c r="F33" s="24"/>
    </row>
    <row r="34" spans="1:8" ht="30" x14ac:dyDescent="0.25">
      <c r="A34" s="13">
        <v>4102</v>
      </c>
      <c r="B34" s="14" t="s">
        <v>48</v>
      </c>
      <c r="C34" s="15">
        <v>3008</v>
      </c>
      <c r="D34" s="13" t="s">
        <v>15</v>
      </c>
      <c r="E34" s="16"/>
      <c r="F34" s="16">
        <f>E34*C34</f>
        <v>0</v>
      </c>
    </row>
    <row r="35" spans="1:8" ht="30" x14ac:dyDescent="0.25">
      <c r="A35" s="8">
        <v>4107</v>
      </c>
      <c r="B35" s="12" t="s">
        <v>49</v>
      </c>
      <c r="C35" s="10">
        <v>2885</v>
      </c>
      <c r="D35" s="8" t="s">
        <v>15</v>
      </c>
      <c r="E35" s="11"/>
      <c r="F35" s="11">
        <f>E35*C35</f>
        <v>0</v>
      </c>
    </row>
    <row r="36" spans="1:8" ht="30" x14ac:dyDescent="0.25">
      <c r="A36" s="13" t="s">
        <v>50</v>
      </c>
      <c r="B36" s="14" t="s">
        <v>51</v>
      </c>
      <c r="C36" s="15">
        <v>165</v>
      </c>
      <c r="D36" s="13" t="s">
        <v>15</v>
      </c>
      <c r="E36" s="16"/>
      <c r="F36" s="16">
        <f>E36*C36</f>
        <v>0</v>
      </c>
    </row>
    <row r="37" spans="1:8" s="34" customFormat="1" x14ac:dyDescent="0.25">
      <c r="A37" s="35" t="s">
        <v>73</v>
      </c>
      <c r="B37" s="36"/>
      <c r="C37" s="36"/>
      <c r="D37" s="36"/>
      <c r="E37" s="36"/>
      <c r="F37" s="37"/>
      <c r="G37" s="33"/>
      <c r="H37" s="33"/>
    </row>
    <row r="38" spans="1:8" s="34" customFormat="1" ht="30" x14ac:dyDescent="0.25">
      <c r="A38" s="38" t="s">
        <v>76</v>
      </c>
      <c r="B38" s="39" t="s">
        <v>77</v>
      </c>
      <c r="C38" s="40">
        <v>100</v>
      </c>
      <c r="D38" s="38" t="s">
        <v>15</v>
      </c>
      <c r="E38" s="41"/>
      <c r="F38" s="41">
        <f>E38*C38</f>
        <v>0</v>
      </c>
      <c r="G38" s="33"/>
      <c r="H38" s="33"/>
    </row>
    <row r="39" spans="1:8" s="34" customFormat="1" ht="30" x14ac:dyDescent="0.25">
      <c r="A39" s="42" t="s">
        <v>74</v>
      </c>
      <c r="B39" s="43" t="s">
        <v>75</v>
      </c>
      <c r="C39" s="44">
        <v>100</v>
      </c>
      <c r="D39" s="42" t="s">
        <v>15</v>
      </c>
      <c r="E39" s="45"/>
      <c r="F39" s="45">
        <v>0</v>
      </c>
      <c r="G39" s="33"/>
      <c r="H39" s="33"/>
    </row>
    <row r="40" spans="1:8" s="34" customFormat="1" ht="30" x14ac:dyDescent="0.25">
      <c r="A40" s="38">
        <v>4209</v>
      </c>
      <c r="B40" s="39" t="s">
        <v>78</v>
      </c>
      <c r="C40" s="40">
        <v>17566</v>
      </c>
      <c r="D40" s="38" t="s">
        <v>14</v>
      </c>
      <c r="E40" s="41"/>
      <c r="F40" s="41">
        <f t="shared" ref="F40:F43" si="7">E40*C40</f>
        <v>0</v>
      </c>
      <c r="G40" s="33"/>
      <c r="H40" s="33"/>
    </row>
    <row r="41" spans="1:8" s="34" customFormat="1" ht="30" x14ac:dyDescent="0.25">
      <c r="A41" s="42">
        <v>4214</v>
      </c>
      <c r="B41" s="43" t="s">
        <v>79</v>
      </c>
      <c r="C41" s="44">
        <v>17566</v>
      </c>
      <c r="D41" s="42" t="s">
        <v>14</v>
      </c>
      <c r="E41" s="45"/>
      <c r="F41" s="45">
        <f t="shared" si="7"/>
        <v>0</v>
      </c>
      <c r="G41" s="33"/>
      <c r="H41" s="33"/>
    </row>
    <row r="42" spans="1:8" s="34" customFormat="1" x14ac:dyDescent="0.25">
      <c r="A42" s="38">
        <v>4215</v>
      </c>
      <c r="B42" s="39" t="s">
        <v>80</v>
      </c>
      <c r="C42" s="40">
        <v>83</v>
      </c>
      <c r="D42" s="38" t="s">
        <v>81</v>
      </c>
      <c r="E42" s="41"/>
      <c r="F42" s="41">
        <f t="shared" si="7"/>
        <v>0</v>
      </c>
      <c r="G42" s="33"/>
      <c r="H42" s="33"/>
    </row>
    <row r="43" spans="1:8" s="34" customFormat="1" x14ac:dyDescent="0.25">
      <c r="A43" s="42">
        <v>4216</v>
      </c>
      <c r="B43" s="43" t="s">
        <v>82</v>
      </c>
      <c r="C43" s="44">
        <v>17566</v>
      </c>
      <c r="D43" s="42" t="s">
        <v>14</v>
      </c>
      <c r="E43" s="45"/>
      <c r="F43" s="45">
        <f t="shared" si="7"/>
        <v>0</v>
      </c>
      <c r="G43" s="33"/>
      <c r="H43" s="33"/>
    </row>
    <row r="44" spans="1:8" x14ac:dyDescent="0.25">
      <c r="A44" s="22" t="s">
        <v>52</v>
      </c>
      <c r="B44" s="23"/>
      <c r="C44" s="23"/>
      <c r="D44" s="23"/>
      <c r="E44" s="23"/>
      <c r="F44" s="24"/>
    </row>
    <row r="45" spans="1:8" ht="30" x14ac:dyDescent="0.25">
      <c r="A45" s="13">
        <v>5103</v>
      </c>
      <c r="B45" s="14" t="s">
        <v>53</v>
      </c>
      <c r="C45" s="15">
        <v>21386</v>
      </c>
      <c r="D45" s="13" t="s">
        <v>57</v>
      </c>
      <c r="E45" s="16"/>
      <c r="F45" s="16">
        <f>E45*C45</f>
        <v>0</v>
      </c>
    </row>
    <row r="46" spans="1:8" ht="30" x14ac:dyDescent="0.25">
      <c r="A46" s="8">
        <v>5104</v>
      </c>
      <c r="B46" s="12" t="s">
        <v>54</v>
      </c>
      <c r="C46" s="10">
        <v>24441</v>
      </c>
      <c r="D46" s="8" t="s">
        <v>57</v>
      </c>
      <c r="E46" s="11"/>
      <c r="F46" s="11">
        <f t="shared" ref="F46:F47" si="8">E46*C46</f>
        <v>0</v>
      </c>
    </row>
    <row r="47" spans="1:8" ht="45" x14ac:dyDescent="0.25">
      <c r="A47" s="13">
        <v>5114</v>
      </c>
      <c r="B47" s="14" t="s">
        <v>55</v>
      </c>
      <c r="C47" s="15">
        <v>153</v>
      </c>
      <c r="D47" s="13" t="s">
        <v>15</v>
      </c>
      <c r="E47" s="16"/>
      <c r="F47" s="16">
        <f t="shared" si="8"/>
        <v>0</v>
      </c>
    </row>
    <row r="48" spans="1:8" ht="30" x14ac:dyDescent="0.25">
      <c r="A48" s="8">
        <v>5113</v>
      </c>
      <c r="B48" s="12" t="s">
        <v>56</v>
      </c>
      <c r="C48" s="10">
        <v>122</v>
      </c>
      <c r="D48" s="8" t="s">
        <v>15</v>
      </c>
      <c r="E48" s="11"/>
      <c r="F48" s="11">
        <f t="shared" ref="F48:F49" si="9">E48*C48</f>
        <v>0</v>
      </c>
    </row>
    <row r="49" spans="1:6" ht="30" x14ac:dyDescent="0.25">
      <c r="A49" s="13" t="s">
        <v>58</v>
      </c>
      <c r="B49" s="14" t="s">
        <v>60</v>
      </c>
      <c r="C49" s="15">
        <v>23</v>
      </c>
      <c r="D49" s="13" t="s">
        <v>57</v>
      </c>
      <c r="E49" s="16"/>
      <c r="F49" s="16">
        <f t="shared" si="9"/>
        <v>0</v>
      </c>
    </row>
    <row r="50" spans="1:6" ht="30" x14ac:dyDescent="0.25">
      <c r="A50" s="8" t="s">
        <v>59</v>
      </c>
      <c r="B50" s="12" t="s">
        <v>61</v>
      </c>
      <c r="C50" s="10">
        <v>100</v>
      </c>
      <c r="D50" s="8" t="s">
        <v>57</v>
      </c>
      <c r="E50" s="11"/>
      <c r="F50" s="11">
        <f t="shared" ref="F50" si="10">E50*C50</f>
        <v>0</v>
      </c>
    </row>
    <row r="51" spans="1:6" x14ac:dyDescent="0.25">
      <c r="A51" s="25" t="s">
        <v>30</v>
      </c>
      <c r="B51" s="26"/>
      <c r="C51" s="26"/>
      <c r="D51" s="26"/>
      <c r="E51" s="26"/>
      <c r="F51" s="27"/>
    </row>
    <row r="52" spans="1:6" x14ac:dyDescent="0.25">
      <c r="A52" s="8">
        <v>6301</v>
      </c>
      <c r="B52" s="12" t="s">
        <v>31</v>
      </c>
      <c r="C52" s="10">
        <v>6540</v>
      </c>
      <c r="D52" s="8" t="s">
        <v>32</v>
      </c>
      <c r="E52" s="11"/>
      <c r="F52" s="11">
        <f>E52*C52</f>
        <v>0</v>
      </c>
    </row>
    <row r="53" spans="1:6" ht="45" x14ac:dyDescent="0.25">
      <c r="A53" s="13">
        <v>6302</v>
      </c>
      <c r="B53" s="14" t="s">
        <v>62</v>
      </c>
      <c r="C53" s="15">
        <v>1838</v>
      </c>
      <c r="D53" s="13" t="s">
        <v>32</v>
      </c>
      <c r="E53" s="16"/>
      <c r="F53" s="16">
        <f>E53*C53</f>
        <v>0</v>
      </c>
    </row>
    <row r="54" spans="1:6" x14ac:dyDescent="0.25">
      <c r="A54" s="8">
        <v>6311</v>
      </c>
      <c r="B54" s="12" t="s">
        <v>63</v>
      </c>
      <c r="C54" s="10">
        <v>355</v>
      </c>
      <c r="D54" s="8" t="s">
        <v>32</v>
      </c>
      <c r="E54" s="11"/>
      <c r="F54" s="11">
        <f>E54*C54</f>
        <v>0</v>
      </c>
    </row>
    <row r="55" spans="1:6" x14ac:dyDescent="0.25">
      <c r="A55" s="25" t="s">
        <v>33</v>
      </c>
      <c r="B55" s="26"/>
      <c r="C55" s="26"/>
      <c r="D55" s="26"/>
      <c r="E55" s="26"/>
      <c r="F55" s="27"/>
    </row>
    <row r="56" spans="1:6" ht="30" x14ac:dyDescent="0.25">
      <c r="A56" s="8">
        <v>6101</v>
      </c>
      <c r="B56" s="12" t="s">
        <v>64</v>
      </c>
      <c r="C56" s="10">
        <v>1</v>
      </c>
      <c r="D56" s="8" t="s">
        <v>8</v>
      </c>
      <c r="E56" s="11"/>
      <c r="F56" s="11">
        <f>E56*C56</f>
        <v>0</v>
      </c>
    </row>
    <row r="57" spans="1:6" ht="30" x14ac:dyDescent="0.25">
      <c r="A57" s="51">
        <v>6102</v>
      </c>
      <c r="B57" s="39" t="s">
        <v>83</v>
      </c>
      <c r="C57" s="52">
        <v>1</v>
      </c>
      <c r="D57" s="51" t="s">
        <v>8</v>
      </c>
      <c r="E57" s="53"/>
      <c r="F57" s="53">
        <f>E57*C57</f>
        <v>0</v>
      </c>
    </row>
    <row r="58" spans="1:6" ht="30" x14ac:dyDescent="0.25">
      <c r="A58" s="54">
        <v>6103</v>
      </c>
      <c r="B58" s="55" t="s">
        <v>65</v>
      </c>
      <c r="C58" s="56">
        <v>1</v>
      </c>
      <c r="D58" s="54" t="s">
        <v>8</v>
      </c>
      <c r="E58" s="57"/>
      <c r="F58" s="57">
        <f>E58*C58</f>
        <v>0</v>
      </c>
    </row>
    <row r="59" spans="1:6" x14ac:dyDescent="0.25">
      <c r="A59" s="13">
        <v>6111</v>
      </c>
      <c r="B59" s="14" t="s">
        <v>34</v>
      </c>
      <c r="C59" s="15">
        <v>70</v>
      </c>
      <c r="D59" s="13" t="s">
        <v>35</v>
      </c>
      <c r="E59" s="16"/>
      <c r="F59" s="16">
        <f>E59*C59</f>
        <v>0</v>
      </c>
    </row>
    <row r="60" spans="1:6" ht="30" x14ac:dyDescent="0.25">
      <c r="A60" s="54">
        <v>6120</v>
      </c>
      <c r="B60" s="55" t="s">
        <v>36</v>
      </c>
      <c r="C60" s="56">
        <v>1</v>
      </c>
      <c r="D60" s="54" t="s">
        <v>8</v>
      </c>
      <c r="E60" s="57"/>
      <c r="F60" s="57">
        <f>E60*C60</f>
        <v>0</v>
      </c>
    </row>
    <row r="61" spans="1:6" x14ac:dyDescent="0.25">
      <c r="E61" s="20" t="s">
        <v>37</v>
      </c>
      <c r="F61" s="20">
        <f>SUM(F56:F60)+SUM(F52:F54)+SUM(F45:F50)+SUM(F34:F36)+SUM(F29:F31)+F27+SUM(F23:F25)+SUM(F19:F21)+F10+F8+F6+F4</f>
        <v>0</v>
      </c>
    </row>
  </sheetData>
  <mergeCells count="16">
    <mergeCell ref="A17:F17"/>
    <mergeCell ref="A18:F18"/>
    <mergeCell ref="A22:F22"/>
    <mergeCell ref="A26:F26"/>
    <mergeCell ref="A1:F1"/>
    <mergeCell ref="A3:F3"/>
    <mergeCell ref="A5:F5"/>
    <mergeCell ref="A7:F7"/>
    <mergeCell ref="A9:F9"/>
    <mergeCell ref="A11:F11"/>
    <mergeCell ref="A28:F28"/>
    <mergeCell ref="A33:F33"/>
    <mergeCell ref="A44:F44"/>
    <mergeCell ref="A51:F51"/>
    <mergeCell ref="A55:F55"/>
    <mergeCell ref="A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Leesa Millar</cp:lastModifiedBy>
  <cp:lastPrinted>2024-01-12T07:45:15Z</cp:lastPrinted>
  <dcterms:created xsi:type="dcterms:W3CDTF">2023-12-04T02:24:19Z</dcterms:created>
  <dcterms:modified xsi:type="dcterms:W3CDTF">2024-01-12T08:01:01Z</dcterms:modified>
</cp:coreProperties>
</file>